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2017\01 Coordinación de Contabilidad\09 Información financiera para su publicación en portal de internet\2014\Información Anual\02 Egreso\"/>
    </mc:Choice>
  </mc:AlternateContent>
  <bookViews>
    <workbookView xWindow="360" yWindow="330" windowWidth="18675" windowHeight="11010"/>
  </bookViews>
  <sheets>
    <sheet name="Calendario del Presupuesto de E" sheetId="1" r:id="rId1"/>
  </sheets>
  <externalReferences>
    <externalReference r:id="rId2"/>
  </externalReferences>
  <definedNames>
    <definedName name="CVE">#REF!</definedName>
    <definedName name="FOR">#REF!</definedName>
    <definedName name="HOM">[1]Hoja4!#REF!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52511"/>
</workbook>
</file>

<file path=xl/calcChain.xml><?xml version="1.0" encoding="utf-8"?>
<calcChain xmlns="http://schemas.openxmlformats.org/spreadsheetml/2006/main">
  <c r="D63" i="1" l="1"/>
  <c r="D62" i="1"/>
  <c r="D61" i="1"/>
  <c r="D60" i="1" s="1"/>
  <c r="D52" i="1"/>
  <c r="D53" i="1"/>
  <c r="D54" i="1"/>
  <c r="D55" i="1"/>
  <c r="D56" i="1"/>
  <c r="D57" i="1"/>
  <c r="D58" i="1"/>
  <c r="D59" i="1"/>
  <c r="D42" i="1"/>
  <c r="D43" i="1"/>
  <c r="D44" i="1"/>
  <c r="D45" i="1"/>
  <c r="D46" i="1"/>
  <c r="D47" i="1"/>
  <c r="D48" i="1"/>
  <c r="D49" i="1"/>
  <c r="D66" i="1"/>
  <c r="D67" i="1"/>
  <c r="D68" i="1"/>
  <c r="D69" i="1"/>
  <c r="D70" i="1"/>
  <c r="D71" i="1"/>
  <c r="E12" i="1"/>
  <c r="F12" i="1"/>
  <c r="G12" i="1"/>
  <c r="H12" i="1"/>
  <c r="I12" i="1"/>
  <c r="J12" i="1"/>
  <c r="K12" i="1"/>
  <c r="L12" i="1"/>
  <c r="M12" i="1"/>
  <c r="N12" i="1"/>
  <c r="O12" i="1"/>
  <c r="P12" i="1"/>
  <c r="D83" i="1" l="1"/>
  <c r="D82" i="1"/>
  <c r="D81" i="1"/>
  <c r="D80" i="1"/>
  <c r="D79" i="1"/>
  <c r="D78" i="1"/>
  <c r="D77" i="1"/>
  <c r="D76" i="1" s="1"/>
  <c r="D74" i="1"/>
  <c r="D72" i="1" s="1"/>
  <c r="D75" i="1"/>
  <c r="D73" i="1"/>
  <c r="D65" i="1"/>
  <c r="D51" i="1"/>
  <c r="D41" i="1"/>
  <c r="D40" i="1" s="1"/>
  <c r="D32" i="1"/>
  <c r="D30" i="1" s="1"/>
  <c r="D33" i="1"/>
  <c r="D34" i="1"/>
  <c r="D35" i="1"/>
  <c r="D36" i="1"/>
  <c r="D37" i="1"/>
  <c r="D38" i="1"/>
  <c r="D39" i="1"/>
  <c r="D31" i="1"/>
  <c r="D22" i="1"/>
  <c r="D23" i="1"/>
  <c r="D24" i="1"/>
  <c r="D25" i="1"/>
  <c r="D26" i="1"/>
  <c r="D27" i="1"/>
  <c r="D28" i="1"/>
  <c r="D29" i="1"/>
  <c r="D21" i="1"/>
  <c r="D14" i="1"/>
  <c r="D15" i="1"/>
  <c r="D16" i="1"/>
  <c r="D17" i="1"/>
  <c r="D18" i="1"/>
  <c r="D19" i="1"/>
  <c r="D13" i="1"/>
  <c r="E76" i="1"/>
  <c r="F76" i="1"/>
  <c r="G76" i="1"/>
  <c r="H76" i="1"/>
  <c r="I76" i="1"/>
  <c r="J76" i="1"/>
  <c r="K76" i="1"/>
  <c r="L76" i="1"/>
  <c r="M76" i="1"/>
  <c r="N76" i="1"/>
  <c r="O76" i="1"/>
  <c r="P76" i="1"/>
  <c r="E72" i="1"/>
  <c r="F72" i="1"/>
  <c r="G72" i="1"/>
  <c r="H72" i="1"/>
  <c r="I72" i="1"/>
  <c r="J72" i="1"/>
  <c r="K72" i="1"/>
  <c r="L72" i="1"/>
  <c r="M72" i="1"/>
  <c r="N72" i="1"/>
  <c r="O72" i="1"/>
  <c r="P72" i="1"/>
  <c r="E64" i="1"/>
  <c r="F64" i="1"/>
  <c r="G64" i="1"/>
  <c r="H64" i="1"/>
  <c r="I64" i="1"/>
  <c r="J64" i="1"/>
  <c r="K64" i="1"/>
  <c r="L64" i="1"/>
  <c r="M64" i="1"/>
  <c r="N64" i="1"/>
  <c r="O64" i="1"/>
  <c r="P64" i="1"/>
  <c r="E60" i="1"/>
  <c r="F60" i="1"/>
  <c r="G60" i="1"/>
  <c r="H60" i="1"/>
  <c r="I60" i="1"/>
  <c r="J60" i="1"/>
  <c r="K60" i="1"/>
  <c r="L60" i="1"/>
  <c r="M60" i="1"/>
  <c r="N60" i="1"/>
  <c r="O60" i="1"/>
  <c r="P60" i="1"/>
  <c r="E50" i="1"/>
  <c r="F50" i="1"/>
  <c r="G50" i="1"/>
  <c r="H50" i="1"/>
  <c r="I50" i="1"/>
  <c r="J50" i="1"/>
  <c r="K50" i="1"/>
  <c r="L50" i="1"/>
  <c r="M50" i="1"/>
  <c r="N50" i="1"/>
  <c r="O50" i="1"/>
  <c r="P50" i="1"/>
  <c r="D50" i="1"/>
  <c r="E40" i="1"/>
  <c r="F40" i="1"/>
  <c r="G40" i="1"/>
  <c r="H40" i="1"/>
  <c r="I40" i="1"/>
  <c r="J40" i="1"/>
  <c r="K40" i="1"/>
  <c r="L40" i="1"/>
  <c r="M40" i="1"/>
  <c r="N40" i="1"/>
  <c r="O40" i="1"/>
  <c r="P40" i="1"/>
  <c r="E30" i="1"/>
  <c r="F30" i="1"/>
  <c r="G30" i="1"/>
  <c r="H30" i="1"/>
  <c r="I30" i="1"/>
  <c r="J30" i="1"/>
  <c r="K30" i="1"/>
  <c r="L30" i="1"/>
  <c r="M30" i="1"/>
  <c r="N30" i="1"/>
  <c r="O30" i="1"/>
  <c r="P30" i="1"/>
  <c r="E20" i="1"/>
  <c r="F20" i="1"/>
  <c r="G20" i="1"/>
  <c r="H20" i="1"/>
  <c r="I20" i="1"/>
  <c r="J20" i="1"/>
  <c r="K20" i="1"/>
  <c r="L20" i="1"/>
  <c r="M20" i="1"/>
  <c r="N20" i="1"/>
  <c r="O20" i="1"/>
  <c r="P20" i="1"/>
  <c r="I11" i="1" l="1"/>
  <c r="D64" i="1"/>
  <c r="N11" i="1"/>
  <c r="M11" i="1"/>
  <c r="E11" i="1"/>
  <c r="D20" i="1"/>
  <c r="J11" i="1"/>
  <c r="F11" i="1"/>
  <c r="D12" i="1"/>
  <c r="L11" i="1"/>
  <c r="P11" i="1"/>
  <c r="H11" i="1"/>
  <c r="O11" i="1"/>
  <c r="K11" i="1"/>
  <c r="G11" i="1"/>
  <c r="D11" i="1" l="1"/>
</calcChain>
</file>

<file path=xl/sharedStrings.xml><?xml version="1.0" encoding="utf-8"?>
<sst xmlns="http://schemas.openxmlformats.org/spreadsheetml/2006/main" count="91" uniqueCount="91">
  <si>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</si>
  <si>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</si>
  <si>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</si>
  <si>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</si>
  <si>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</si>
  <si>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</si>
  <si>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</si>
  <si>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</si>
  <si>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</si>
  <si>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</si>
  <si>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</si>
  <si>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</si>
  <si>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</si>
  <si>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Anual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</si>
  <si>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</si>
  <si>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</si>
  <si>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</si>
  <si>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</si>
  <si>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</si>
  <si>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</si>
  <si>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</si>
  <si>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</si>
  <si>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</si>
  <si>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</si>
  <si>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</si>
  <si>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</si>
  <si>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</si>
  <si>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</si>
  <si>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</si>
  <si>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</si>
  <si>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</si>
  <si>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</si>
  <si>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</si>
  <si>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</si>
  <si>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</si>
  <si>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</si>
  <si>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</si>
  <si>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</si>
  <si>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</si>
  <si>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</si>
  <si>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</si>
  <si>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</si>
  <si>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</si>
  <si>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</si>
  <si>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</si>
  <si>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</si>
  <si>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</si>
  <si>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</si>
  <si>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</si>
  <si>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</si>
  <si>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</si>
  <si>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</si>
  <si>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</si>
  <si>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</si>
  <si>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</si>
  <si>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</si>
  <si>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</si>
  <si>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</si>
  <si>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</si>
  <si>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</si>
  <si>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</si>
  <si>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</si>
  <si>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</si>
  <si>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</si>
  <si>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</si>
  <si>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</si>
  <si>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</si>
  <si>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</si>
  <si>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</si>
  <si>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</si>
  <si>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</si>
  <si>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</si>
  <si>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</si>
  <si>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</si>
  <si>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</si>
  <si>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</si>
  <si>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</si>
  <si>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</si>
  <si>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</si>
  <si>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</si>
  <si>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</si>
  <si>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</si>
  <si>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</si>
  <si>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</si>
  <si>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</si>
  <si>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</si>
  <si>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(Pesos)</t>
  </si>
  <si>
    <t>Ente Público:</t>
  </si>
  <si>
    <t xml:space="preserve">CALENDARIO DE PRESUPUESTO DE EGRESOS </t>
  </si>
  <si>
    <t>INSTITUTO DE SEGURIDAD SOCIAL DEL ESTADO DE GUANAJUATO</t>
  </si>
  <si>
    <t>Información Anual del Ejercicio Fiscal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</si>
</sst>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1"/>
      <color indexed="8"/>
      <name val="Calibri"/>
      <family val="2"/>
    </font>
    <font>
      <sz val="16"/>
      <color theme="1"/>
      <name val="Arial"/>
      <family val="2"/>
    </font>
    <font>
      <b/>
      <sz val="16"/>
      <name val="Arial"/>
      <family val="2"/>
    </font>
    <font>
      <b/>
      <sz val="16"/>
      <color theme="1"/>
      <name val="Arial"/>
      <family val="2"/>
    </font>
    <font>
      <sz val="16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7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4" fontId="3" fillId="2" borderId="1" applyNumberFormat="0" applyProtection="0">
      <alignment horizontal="center" vertical="center" wrapText="1"/>
    </xf>
    <xf numFmtId="4" fontId="4" fillId="3" borderId="1" applyNumberFormat="0" applyProtection="0">
      <alignment horizontal="center" vertical="center" wrapText="1"/>
    </xf>
    <xf numFmtId="4" fontId="5" fillId="2" borderId="1" applyNumberFormat="0" applyProtection="0">
      <alignment horizontal="left" vertical="center" wrapText="1"/>
    </xf>
    <xf numFmtId="4" fontId="6" fillId="4" borderId="0" applyNumberFormat="0" applyProtection="0">
      <alignment horizontal="left" vertical="center" wrapText="1"/>
    </xf>
    <xf numFmtId="4" fontId="7" fillId="5" borderId="1" applyNumberFormat="0" applyProtection="0">
      <alignment horizontal="right" vertical="center"/>
    </xf>
    <xf numFmtId="4" fontId="7" fillId="6" borderId="1" applyNumberFormat="0" applyProtection="0">
      <alignment horizontal="right" vertical="center"/>
    </xf>
    <xf numFmtId="4" fontId="7" fillId="7" borderId="1" applyNumberFormat="0" applyProtection="0">
      <alignment horizontal="right" vertical="center"/>
    </xf>
    <xf numFmtId="4" fontId="7" fillId="8" borderId="1" applyNumberFormat="0" applyProtection="0">
      <alignment horizontal="right" vertical="center"/>
    </xf>
    <xf numFmtId="4" fontId="7" fillId="9" borderId="1" applyNumberFormat="0" applyProtection="0">
      <alignment horizontal="right" vertical="center"/>
    </xf>
    <xf numFmtId="4" fontId="7" fillId="10" borderId="1" applyNumberFormat="0" applyProtection="0">
      <alignment horizontal="right" vertical="center"/>
    </xf>
    <xf numFmtId="4" fontId="7" fillId="11" borderId="1" applyNumberFormat="0" applyProtection="0">
      <alignment horizontal="right" vertical="center"/>
    </xf>
    <xf numFmtId="4" fontId="7" fillId="12" borderId="1" applyNumberFormat="0" applyProtection="0">
      <alignment horizontal="right" vertical="center"/>
    </xf>
    <xf numFmtId="4" fontId="7" fillId="13" borderId="1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8" fillId="15" borderId="0" applyNumberFormat="0" applyProtection="0">
      <alignment horizontal="left" vertical="center" indent="1"/>
    </xf>
    <xf numFmtId="4" fontId="9" fillId="16" borderId="0" applyNumberFormat="0" applyProtection="0">
      <alignment horizontal="left" vertical="center" indent="1"/>
    </xf>
    <xf numFmtId="4" fontId="7" fillId="17" borderId="1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7" fillId="18" borderId="1" applyNumberFormat="0" applyProtection="0">
      <alignment vertical="center"/>
    </xf>
    <xf numFmtId="4" fontId="10" fillId="18" borderId="1" applyNumberFormat="0" applyProtection="0">
      <alignment vertical="center"/>
    </xf>
    <xf numFmtId="4" fontId="9" fillId="17" borderId="3" applyNumberFormat="0" applyProtection="0">
      <alignment horizontal="left" vertical="center" indent="1"/>
    </xf>
    <xf numFmtId="4" fontId="11" fillId="4" borderId="4" applyNumberFormat="0" applyProtection="0">
      <alignment horizontal="center" vertical="center" wrapText="1"/>
    </xf>
    <xf numFmtId="4" fontId="10" fillId="18" borderId="1" applyNumberFormat="0" applyProtection="0">
      <alignment horizontal="center" vertical="center" wrapText="1"/>
    </xf>
    <xf numFmtId="4" fontId="12" fillId="19" borderId="4" applyNumberFormat="0" applyProtection="0">
      <alignment horizontal="left" vertical="center" wrapText="1"/>
    </xf>
    <xf numFmtId="4" fontId="13" fillId="0" borderId="0" applyNumberFormat="0" applyProtection="0">
      <alignment horizontal="left" vertical="center" indent="1"/>
    </xf>
    <xf numFmtId="4" fontId="14" fillId="18" borderId="1" applyNumberFormat="0" applyProtection="0">
      <alignment horizontal="right" vertical="center"/>
    </xf>
    <xf numFmtId="43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5" fillId="20" borderId="5" applyNumberFormat="0" applyFont="0" applyAlignment="0" applyProtection="0"/>
    <xf numFmtId="0" fontId="15" fillId="20" borderId="5" applyNumberFormat="0" applyFont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6">
    <xf numFmtId="0" fontId="0" fillId="0" borderId="0" xfId="0"/>
    <xf numFmtId="0" fontId="16" fillId="23" borderId="0" xfId="0" applyFont="1" applyFill="1"/>
    <xf numFmtId="0" fontId="16" fillId="21" borderId="0" xfId="0" applyFont="1" applyFill="1"/>
    <xf numFmtId="0" fontId="16" fillId="0" borderId="0" xfId="0" applyFont="1"/>
    <xf numFmtId="0" fontId="17" fillId="21" borderId="0" xfId="0" applyFont="1" applyFill="1" applyBorder="1" applyAlignment="1">
      <alignment horizontal="right"/>
    </xf>
    <xf numFmtId="0" fontId="17" fillId="21" borderId="0" xfId="0" applyNumberFormat="1" applyFont="1" applyFill="1" applyBorder="1" applyAlignment="1" applyProtection="1">
      <protection locked="0"/>
    </xf>
    <xf numFmtId="0" fontId="16" fillId="23" borderId="6" xfId="0" applyFont="1" applyFill="1" applyBorder="1" applyAlignment="1">
      <alignment horizontal="center" vertical="center"/>
    </xf>
    <xf numFmtId="4" fontId="17" fillId="0" borderId="6" xfId="34" applyNumberFormat="1" applyFont="1" applyBorder="1" applyAlignment="1">
      <alignment vertical="center"/>
    </xf>
    <xf numFmtId="4" fontId="19" fillId="0" borderId="6" xfId="34" applyNumberFormat="1" applyFont="1" applyBorder="1" applyAlignment="1">
      <alignment vertical="center"/>
    </xf>
    <xf numFmtId="0" fontId="16" fillId="0" borderId="6" xfId="0" applyFont="1" applyBorder="1"/>
    <xf numFmtId="0" fontId="16" fillId="0" borderId="6" xfId="0" applyFont="1" applyBorder="1" applyAlignment="1">
      <alignment horizontal="justify" vertical="top" wrapText="1"/>
    </xf>
    <xf numFmtId="4" fontId="16" fillId="0" borderId="0" xfId="0" applyNumberFormat="1" applyFont="1"/>
    <xf numFmtId="0" fontId="16" fillId="0" borderId="6" xfId="0" applyFont="1" applyBorder="1" applyAlignment="1">
      <alignment horizontal="center" vertical="top" wrapText="1"/>
    </xf>
    <xf numFmtId="0" fontId="18" fillId="21" borderId="0" xfId="0" applyFont="1" applyFill="1" applyBorder="1" applyAlignment="1">
      <alignment horizontal="center"/>
    </xf>
    <xf numFmtId="0" fontId="17" fillId="23" borderId="0" xfId="3" applyFont="1" applyFill="1" applyBorder="1" applyAlignment="1">
      <alignment horizontal="center"/>
    </xf>
    <xf numFmtId="0" fontId="16" fillId="0" borderId="6" xfId="0" applyFont="1" applyBorder="1" applyAlignment="1">
      <alignment horizontal="left" vertical="top" wrapText="1"/>
    </xf>
  </cellXfs>
  <cellStyles count="167">
    <cellStyle name="20% - Énfasis4 2" xfId="36"/>
    <cellStyle name="20% - Énfasis4 3" xfId="37"/>
    <cellStyle name="Euro" xfId="38"/>
    <cellStyle name="Euro 2" xfId="39"/>
    <cellStyle name="Millares" xfId="34" builtinId="3"/>
    <cellStyle name="Millares 2" xfId="40"/>
    <cellStyle name="Millares 2 2" xfId="41"/>
    <cellStyle name="Millares 3" xfId="42"/>
    <cellStyle name="Millares 4" xfId="43"/>
    <cellStyle name="Millares 5" xfId="44"/>
    <cellStyle name="Millares 5 2" xfId="45"/>
    <cellStyle name="Millares 6" xfId="46"/>
    <cellStyle name="Millares 7" xfId="47"/>
    <cellStyle name="Moneda 2" xfId="48"/>
    <cellStyle name="Moneda 2 2" xfId="49"/>
    <cellStyle name="Normal" xfId="0" builtinId="0"/>
    <cellStyle name="Normal 10" xfId="1"/>
    <cellStyle name="Normal 10 10" xfId="50"/>
    <cellStyle name="Normal 10 11" xfId="51"/>
    <cellStyle name="Normal 10 12" xfId="52"/>
    <cellStyle name="Normal 10 13" xfId="53"/>
    <cellStyle name="Normal 10 2" xfId="54"/>
    <cellStyle name="Normal 10 3" xfId="55"/>
    <cellStyle name="Normal 10 4" xfId="56"/>
    <cellStyle name="Normal 10 5" xfId="57"/>
    <cellStyle name="Normal 10 6" xfId="58"/>
    <cellStyle name="Normal 10 7" xfId="59"/>
    <cellStyle name="Normal 10 8" xfId="60"/>
    <cellStyle name="Normal 10 9" xfId="61"/>
    <cellStyle name="Normal 11" xfId="2"/>
    <cellStyle name="Normal 11 10" xfId="62"/>
    <cellStyle name="Normal 11 11" xfId="63"/>
    <cellStyle name="Normal 11 12" xfId="64"/>
    <cellStyle name="Normal 11 13" xfId="65"/>
    <cellStyle name="Normal 11 2" xfId="66"/>
    <cellStyle name="Normal 11 3" xfId="67"/>
    <cellStyle name="Normal 11 4" xfId="68"/>
    <cellStyle name="Normal 11 5" xfId="69"/>
    <cellStyle name="Normal 11 6" xfId="70"/>
    <cellStyle name="Normal 11 7" xfId="71"/>
    <cellStyle name="Normal 11 8" xfId="72"/>
    <cellStyle name="Normal 11 9" xfId="73"/>
    <cellStyle name="Normal 12" xfId="74"/>
    <cellStyle name="Normal 13" xfId="75"/>
    <cellStyle name="Normal 14" xfId="76"/>
    <cellStyle name="Normal 15" xfId="77"/>
    <cellStyle name="Normal 2" xfId="3"/>
    <cellStyle name="Normal 2 10" xfId="78"/>
    <cellStyle name="Normal 2 11" xfId="79"/>
    <cellStyle name="Normal 2 12" xfId="80"/>
    <cellStyle name="Normal 2 13" xfId="81"/>
    <cellStyle name="Normal 2 14" xfId="82"/>
    <cellStyle name="Normal 2 15" xfId="83"/>
    <cellStyle name="Normal 2 16" xfId="84"/>
    <cellStyle name="Normal 2 17" xfId="85"/>
    <cellStyle name="Normal 2 2" xfId="86"/>
    <cellStyle name="Normal 2 2 2" xfId="87"/>
    <cellStyle name="Normal 2 2 2 2" xfId="88"/>
    <cellStyle name="Normal 2 2 3" xfId="89"/>
    <cellStyle name="Normal 2 3" xfId="90"/>
    <cellStyle name="Normal 2 4" xfId="91"/>
    <cellStyle name="Normal 2 5" xfId="92"/>
    <cellStyle name="Normal 2 6" xfId="93"/>
    <cellStyle name="Normal 2 7" xfId="94"/>
    <cellStyle name="Normal 2 8" xfId="95"/>
    <cellStyle name="Normal 2 9" xfId="96"/>
    <cellStyle name="Normal 3" xfId="4"/>
    <cellStyle name="Normal 3 10" xfId="97"/>
    <cellStyle name="Normal 3 11" xfId="98"/>
    <cellStyle name="Normal 3 12" xfId="99"/>
    <cellStyle name="Normal 3 13" xfId="100"/>
    <cellStyle name="Normal 3 2" xfId="101"/>
    <cellStyle name="Normal 3 3" xfId="102"/>
    <cellStyle name="Normal 3 4" xfId="103"/>
    <cellStyle name="Normal 3 5" xfId="104"/>
    <cellStyle name="Normal 3 6" xfId="105"/>
    <cellStyle name="Normal 3 7" xfId="106"/>
    <cellStyle name="Normal 3 8" xfId="107"/>
    <cellStyle name="Normal 3 9" xfId="108"/>
    <cellStyle name="Normal 4" xfId="109"/>
    <cellStyle name="Normal 4 10" xfId="110"/>
    <cellStyle name="Normal 4 11" xfId="111"/>
    <cellStyle name="Normal 4 12" xfId="112"/>
    <cellStyle name="Normal 4 13" xfId="113"/>
    <cellStyle name="Normal 4 2" xfId="114"/>
    <cellStyle name="Normal 4 3" xfId="115"/>
    <cellStyle name="Normal 4 4" xfId="35"/>
    <cellStyle name="Normal 4 5" xfId="116"/>
    <cellStyle name="Normal 4 6" xfId="117"/>
    <cellStyle name="Normal 4 7" xfId="118"/>
    <cellStyle name="Normal 4 8" xfId="119"/>
    <cellStyle name="Normal 4 9" xfId="120"/>
    <cellStyle name="Normal 5" xfId="121"/>
    <cellStyle name="Normal 5 10" xfId="122"/>
    <cellStyle name="Normal 5 11" xfId="123"/>
    <cellStyle name="Normal 5 12" xfId="124"/>
    <cellStyle name="Normal 5 13" xfId="125"/>
    <cellStyle name="Normal 5 2" xfId="126"/>
    <cellStyle name="Normal 5 3" xfId="127"/>
    <cellStyle name="Normal 5 4" xfId="128"/>
    <cellStyle name="Normal 5 5" xfId="129"/>
    <cellStyle name="Normal 5 6" xfId="130"/>
    <cellStyle name="Normal 5 7" xfId="131"/>
    <cellStyle name="Normal 5 8" xfId="132"/>
    <cellStyle name="Normal 5 9" xfId="133"/>
    <cellStyle name="Normal 6" xfId="134"/>
    <cellStyle name="Normal 6 10" xfId="135"/>
    <cellStyle name="Normal 6 11" xfId="136"/>
    <cellStyle name="Normal 6 12" xfId="137"/>
    <cellStyle name="Normal 6 13" xfId="138"/>
    <cellStyle name="Normal 6 2" xfId="139"/>
    <cellStyle name="Normal 6 3" xfId="140"/>
    <cellStyle name="Normal 6 4" xfId="141"/>
    <cellStyle name="Normal 6 5" xfId="142"/>
    <cellStyle name="Normal 6 6" xfId="143"/>
    <cellStyle name="Normal 6 7" xfId="144"/>
    <cellStyle name="Normal 6 8" xfId="145"/>
    <cellStyle name="Normal 6 9" xfId="146"/>
    <cellStyle name="Normal 67" xfId="147"/>
    <cellStyle name="Normal 7" xfId="148"/>
    <cellStyle name="Normal 7 10" xfId="149"/>
    <cellStyle name="Normal 7 11" xfId="150"/>
    <cellStyle name="Normal 7 12" xfId="151"/>
    <cellStyle name="Normal 7 13" xfId="152"/>
    <cellStyle name="Normal 7 2" xfId="153"/>
    <cellStyle name="Normal 7 3" xfId="154"/>
    <cellStyle name="Normal 7 4" xfId="155"/>
    <cellStyle name="Normal 7 5" xfId="156"/>
    <cellStyle name="Normal 7 6" xfId="157"/>
    <cellStyle name="Normal 7 7" xfId="158"/>
    <cellStyle name="Normal 7 8" xfId="159"/>
    <cellStyle name="Normal 7 9" xfId="160"/>
    <cellStyle name="Normal 8" xfId="161"/>
    <cellStyle name="Normal 9" xfId="162"/>
    <cellStyle name="Notas 2" xfId="163"/>
    <cellStyle name="Notas 3" xfId="164"/>
    <cellStyle name="Porcentaje 2" xfId="165"/>
    <cellStyle name="Porcentaje 3" xfId="166"/>
    <cellStyle name="SAPBEXaggData" xfId="5"/>
    <cellStyle name="SAPBEXaggDataEmph" xfId="6"/>
    <cellStyle name="SAPBEXaggItem" xfId="7"/>
    <cellStyle name="SAPBEXchaText" xfId="8"/>
    <cellStyle name="SAPBEXexcBad7" xfId="9"/>
    <cellStyle name="SAPBEXexcBad8" xfId="10"/>
    <cellStyle name="SAPBEXexcBad9" xfId="11"/>
    <cellStyle name="SAPBEXexcCritical4" xfId="12"/>
    <cellStyle name="SAPBEXexcCritical5" xfId="13"/>
    <cellStyle name="SAPBEXexcCritical6" xfId="14"/>
    <cellStyle name="SAPBEXexcGood1" xfId="15"/>
    <cellStyle name="SAPBEXexcGood2" xfId="16"/>
    <cellStyle name="SAPBEXexcGood3" xfId="17"/>
    <cellStyle name="SAPBEXfilterDrill" xfId="18"/>
    <cellStyle name="SAPBEXfilterItem" xfId="19"/>
    <cellStyle name="SAPBEXfilterText" xfId="20"/>
    <cellStyle name="SAPBEXformats" xfId="21"/>
    <cellStyle name="SAPBEXheaderItem" xfId="22"/>
    <cellStyle name="SAPBEXheaderItem 2" xfId="23"/>
    <cellStyle name="SAPBEXheaderText" xfId="24"/>
    <cellStyle name="SAPBEXheaderText 2" xfId="25"/>
    <cellStyle name="SAPBEXresData" xfId="26"/>
    <cellStyle name="SAPBEXresDataEmph" xfId="27"/>
    <cellStyle name="SAPBEXresItem" xfId="28"/>
    <cellStyle name="SAPBEXstdData" xfId="29"/>
    <cellStyle name="SAPBEXstdDataEmph" xfId="30"/>
    <cellStyle name="SAPBEXstdItem" xfId="31"/>
    <cellStyle name="SAPBEXtitle" xfId="32"/>
    <cellStyle name="SAPBEXundefined" xfId="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204107</xdr:colOff>
      <xdr:row>2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41DC495E-5CE9-4BCA-B78D-30CA5F40F7D3}"/>
            </a:ext>
          </a:extLst>
        </xdr:cNvPr>
        <xdr:cNvSpPr txBox="1"/>
      </xdr:nvSpPr>
      <xdr:spPr>
        <a:xfrm>
          <a:off x="9214757" y="378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P83"/>
  <sheetViews>
    <sheetView showGridLines="0" tabSelected="1" zoomScale="50" zoomScaleNormal="50" workbookViewId="0">
      <selection activeCell="F21" sqref="F21"/>
    </sheetView>
  </sheetViews>
  <sheetFormatPr baseColWidth="10" defaultColWidth="11.5703125" defaultRowHeight="20.25" x14ac:dyDescent="0.3"/>
  <cols>
    <col min="1" max="1" width="11.5703125" style="3"/>
    <col min="2" max="2" width="3.7109375" style="3" customWidth="1"/>
    <col min="3" max="3" width="67.7109375" style="3" bestFit="1" customWidth="1"/>
    <col min="4" max="4" width="26.42578125" style="11" bestFit="1" customWidth="1"/>
    <col min="5" max="5" width="22.7109375" style="11" customWidth="1"/>
    <col min="6" max="16" width="23.5703125" style="11" bestFit="1" customWidth="1"/>
    <col min="17" max="16384" width="11.5703125" style="3"/>
  </cols>
  <sheetData>
    <row r="3" spans="1:16" s="2" customFormat="1" x14ac:dyDescent="0.3">
      <c r="A3" s="1"/>
      <c r="B3" s="14" t="s">
        <v>88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16" s="2" customFormat="1" x14ac:dyDescent="0.3">
      <c r="A4" s="1"/>
      <c r="B4" s="14" t="s">
        <v>90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s="2" customFormat="1" x14ac:dyDescent="0.3">
      <c r="A5" s="1"/>
      <c r="B5" s="14" t="s">
        <v>86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6" spans="1:16" x14ac:dyDescent="0.3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3"/>
    </row>
    <row r="7" spans="1:16" x14ac:dyDescent="0.3">
      <c r="D7" s="4" t="s">
        <v>87</v>
      </c>
      <c r="E7" s="5" t="s">
        <v>89</v>
      </c>
      <c r="F7" s="5"/>
      <c r="G7" s="5"/>
      <c r="H7" s="5"/>
      <c r="I7" s="5"/>
      <c r="J7" s="5"/>
      <c r="K7" s="5"/>
      <c r="L7" s="5"/>
      <c r="M7" s="5"/>
      <c r="N7" s="5"/>
      <c r="O7" s="5"/>
      <c r="P7" s="3"/>
    </row>
    <row r="10" spans="1:16" x14ac:dyDescent="0.3">
      <c r="B10" s="6"/>
      <c r="C10" s="6"/>
      <c r="D10" s="6" t="s">
        <v>13</v>
      </c>
      <c r="E10" s="6" t="s">
        <v>0</v>
      </c>
      <c r="F10" s="6" t="s">
        <v>1</v>
      </c>
      <c r="G10" s="6" t="s">
        <v>2</v>
      </c>
      <c r="H10" s="6" t="s">
        <v>3</v>
      </c>
      <c r="I10" s="6" t="s">
        <v>4</v>
      </c>
      <c r="J10" s="6" t="s">
        <v>5</v>
      </c>
      <c r="K10" s="6" t="s">
        <v>6</v>
      </c>
      <c r="L10" s="6" t="s">
        <v>7</v>
      </c>
      <c r="M10" s="6" t="s">
        <v>8</v>
      </c>
      <c r="N10" s="6" t="s">
        <v>9</v>
      </c>
      <c r="O10" s="6" t="s">
        <v>10</v>
      </c>
      <c r="P10" s="6" t="s">
        <v>11</v>
      </c>
    </row>
    <row r="11" spans="1:16" x14ac:dyDescent="0.3">
      <c r="B11" s="12" t="s">
        <v>12</v>
      </c>
      <c r="C11" s="12"/>
      <c r="D11" s="7">
        <f>+D12+D20+D30+D40+D50+D60+D64+D72+D76</f>
        <v>6364944607.9499998</v>
      </c>
      <c r="E11" s="7">
        <f t="shared" ref="E11:P11" si="0">+E12+E20+E30+E40+E50+E60+E64+E72+E76</f>
        <v>328859729</v>
      </c>
      <c r="F11" s="7">
        <f t="shared" si="0"/>
        <v>470794430.39000005</v>
      </c>
      <c r="G11" s="7">
        <f t="shared" si="0"/>
        <v>544016608.13999999</v>
      </c>
      <c r="H11" s="7">
        <f t="shared" si="0"/>
        <v>490203777.94999993</v>
      </c>
      <c r="I11" s="7">
        <f t="shared" si="0"/>
        <v>543542524.7299999</v>
      </c>
      <c r="J11" s="7">
        <f t="shared" si="0"/>
        <v>542065078.9799999</v>
      </c>
      <c r="K11" s="7">
        <f t="shared" si="0"/>
        <v>486642075.19999993</v>
      </c>
      <c r="L11" s="7">
        <f t="shared" si="0"/>
        <v>592510011</v>
      </c>
      <c r="M11" s="7">
        <f t="shared" si="0"/>
        <v>590934866.56999993</v>
      </c>
      <c r="N11" s="7">
        <f t="shared" si="0"/>
        <v>522292001.20000005</v>
      </c>
      <c r="O11" s="7">
        <f t="shared" si="0"/>
        <v>675491924.68999994</v>
      </c>
      <c r="P11" s="7">
        <f t="shared" si="0"/>
        <v>577591580.10000002</v>
      </c>
    </row>
    <row r="12" spans="1:16" x14ac:dyDescent="0.3">
      <c r="B12" s="15" t="s">
        <v>14</v>
      </c>
      <c r="C12" s="15"/>
      <c r="D12" s="8">
        <f>SUM(D13:D19)</f>
        <v>292589094.78999996</v>
      </c>
      <c r="E12" s="8">
        <f t="shared" ref="E12:P12" si="1">SUM(E13:E19)</f>
        <v>23522921.809999995</v>
      </c>
      <c r="F12" s="8">
        <f t="shared" si="1"/>
        <v>22928773.259999998</v>
      </c>
      <c r="G12" s="8">
        <f t="shared" si="1"/>
        <v>22860778.189999998</v>
      </c>
      <c r="H12" s="8">
        <f t="shared" si="1"/>
        <v>27508092.300000001</v>
      </c>
      <c r="I12" s="8">
        <f t="shared" si="1"/>
        <v>24124336.419999998</v>
      </c>
      <c r="J12" s="8">
        <f t="shared" si="1"/>
        <v>22833773.259999998</v>
      </c>
      <c r="K12" s="8">
        <f t="shared" si="1"/>
        <v>22833773.259999998</v>
      </c>
      <c r="L12" s="8">
        <f t="shared" si="1"/>
        <v>22833773.259999998</v>
      </c>
      <c r="M12" s="8">
        <f t="shared" si="1"/>
        <v>22833773.259999998</v>
      </c>
      <c r="N12" s="8">
        <f t="shared" si="1"/>
        <v>22833773.27</v>
      </c>
      <c r="O12" s="8">
        <f t="shared" si="1"/>
        <v>22833773.259999998</v>
      </c>
      <c r="P12" s="8">
        <f t="shared" si="1"/>
        <v>34641553.239999995</v>
      </c>
    </row>
    <row r="13" spans="1:16" ht="40.5" x14ac:dyDescent="0.3">
      <c r="B13" s="9"/>
      <c r="C13" s="10" t="s">
        <v>15</v>
      </c>
      <c r="D13" s="8">
        <f>SUM(E13:P13)</f>
        <v>76195583.639999986</v>
      </c>
      <c r="E13" s="8">
        <v>6349631.9699999988</v>
      </c>
      <c r="F13" s="8">
        <v>6349631.9699999988</v>
      </c>
      <c r="G13" s="8">
        <v>6349631.9699999988</v>
      </c>
      <c r="H13" s="8">
        <v>6349631.9699999988</v>
      </c>
      <c r="I13" s="8">
        <v>6349631.9699999988</v>
      </c>
      <c r="J13" s="8">
        <v>6349631.9699999988</v>
      </c>
      <c r="K13" s="8">
        <v>6349631.9699999988</v>
      </c>
      <c r="L13" s="8">
        <v>6349631.9699999988</v>
      </c>
      <c r="M13" s="8">
        <v>6349631.9699999988</v>
      </c>
      <c r="N13" s="8">
        <v>6349631.9699999988</v>
      </c>
      <c r="O13" s="8">
        <v>6349631.9699999988</v>
      </c>
      <c r="P13" s="8">
        <v>6349631.9699999988</v>
      </c>
    </row>
    <row r="14" spans="1:16" ht="40.5" x14ac:dyDescent="0.3">
      <c r="B14" s="9"/>
      <c r="C14" s="10" t="s">
        <v>16</v>
      </c>
      <c r="D14" s="8">
        <f t="shared" ref="D14:D63" si="2">SUM(E14:P14)</f>
        <v>12541265.090000004</v>
      </c>
      <c r="E14" s="8">
        <v>1666657.8499999996</v>
      </c>
      <c r="F14" s="8">
        <v>1072509.31</v>
      </c>
      <c r="G14" s="8">
        <v>1004514.26</v>
      </c>
      <c r="H14" s="8">
        <v>977509.31</v>
      </c>
      <c r="I14" s="8">
        <v>977509.31</v>
      </c>
      <c r="J14" s="8">
        <v>977509.31</v>
      </c>
      <c r="K14" s="8">
        <v>977509.31</v>
      </c>
      <c r="L14" s="8">
        <v>977509.31</v>
      </c>
      <c r="M14" s="8">
        <v>977509.31</v>
      </c>
      <c r="N14" s="8">
        <v>977509.31</v>
      </c>
      <c r="O14" s="8">
        <v>977509.31</v>
      </c>
      <c r="P14" s="8">
        <v>977509.19</v>
      </c>
    </row>
    <row r="15" spans="1:16" x14ac:dyDescent="0.3">
      <c r="B15" s="9"/>
      <c r="C15" s="10" t="s">
        <v>17</v>
      </c>
      <c r="D15" s="8">
        <f t="shared" si="2"/>
        <v>109082798.13999999</v>
      </c>
      <c r="E15" s="8">
        <v>7824271.8399999989</v>
      </c>
      <c r="F15" s="8">
        <v>7824271.8099999987</v>
      </c>
      <c r="G15" s="8">
        <v>7824271.8099999987</v>
      </c>
      <c r="H15" s="8">
        <v>12498590.85</v>
      </c>
      <c r="I15" s="8">
        <v>7824271.8099999987</v>
      </c>
      <c r="J15" s="8">
        <v>7824271.8099999987</v>
      </c>
      <c r="K15" s="8">
        <v>7824271.8099999987</v>
      </c>
      <c r="L15" s="8">
        <v>7824271.8099999987</v>
      </c>
      <c r="M15" s="8">
        <v>7824271.8099999987</v>
      </c>
      <c r="N15" s="8">
        <v>7824271.8199999994</v>
      </c>
      <c r="O15" s="8">
        <v>7824271.8099999987</v>
      </c>
      <c r="P15" s="8">
        <v>18341489.149999999</v>
      </c>
    </row>
    <row r="16" spans="1:16" x14ac:dyDescent="0.3">
      <c r="B16" s="9"/>
      <c r="C16" s="10" t="s">
        <v>18</v>
      </c>
      <c r="D16" s="8">
        <f t="shared" si="2"/>
        <v>31666830.989999995</v>
      </c>
      <c r="E16" s="8">
        <v>2638902.58</v>
      </c>
      <c r="F16" s="8">
        <v>2638902.58</v>
      </c>
      <c r="G16" s="8">
        <v>2638902.58</v>
      </c>
      <c r="H16" s="8">
        <v>2638902.58</v>
      </c>
      <c r="I16" s="8">
        <v>2638902.58</v>
      </c>
      <c r="J16" s="8">
        <v>2638902.58</v>
      </c>
      <c r="K16" s="8">
        <v>2638902.58</v>
      </c>
      <c r="L16" s="8">
        <v>2638902.58</v>
      </c>
      <c r="M16" s="8">
        <v>2638902.58</v>
      </c>
      <c r="N16" s="8">
        <v>2638902.58</v>
      </c>
      <c r="O16" s="8">
        <v>2638902.58</v>
      </c>
      <c r="P16" s="8">
        <v>2638902.6100000008</v>
      </c>
    </row>
    <row r="17" spans="2:16" x14ac:dyDescent="0.3">
      <c r="B17" s="9"/>
      <c r="C17" s="10" t="s">
        <v>19</v>
      </c>
      <c r="D17" s="8">
        <f t="shared" si="2"/>
        <v>60521490.570000008</v>
      </c>
      <c r="E17" s="8">
        <v>5043457.57</v>
      </c>
      <c r="F17" s="8">
        <v>5043457.59</v>
      </c>
      <c r="G17" s="8">
        <v>5043457.57</v>
      </c>
      <c r="H17" s="8">
        <v>5043457.59</v>
      </c>
      <c r="I17" s="8">
        <v>5043457.57</v>
      </c>
      <c r="J17" s="8">
        <v>5043457.59</v>
      </c>
      <c r="K17" s="8">
        <v>5043457.59</v>
      </c>
      <c r="L17" s="8">
        <v>5043457.59</v>
      </c>
      <c r="M17" s="8">
        <v>5043457.59</v>
      </c>
      <c r="N17" s="8">
        <v>5043457.59</v>
      </c>
      <c r="O17" s="8">
        <v>5043457.59</v>
      </c>
      <c r="P17" s="8">
        <v>5043457.1399999987</v>
      </c>
    </row>
    <row r="18" spans="2:16" x14ac:dyDescent="0.3">
      <c r="B18" s="9"/>
      <c r="C18" s="10" t="s">
        <v>20</v>
      </c>
      <c r="D18" s="8">
        <f t="shared" si="2"/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</row>
    <row r="19" spans="2:16" x14ac:dyDescent="0.3">
      <c r="B19" s="9"/>
      <c r="C19" s="10" t="s">
        <v>21</v>
      </c>
      <c r="D19" s="8">
        <f t="shared" si="2"/>
        <v>2581126.3600000003</v>
      </c>
      <c r="E19" s="8">
        <v>0</v>
      </c>
      <c r="F19" s="8">
        <v>0</v>
      </c>
      <c r="G19" s="8">
        <v>0</v>
      </c>
      <c r="H19" s="8">
        <v>0</v>
      </c>
      <c r="I19" s="8">
        <v>1290563.1800000002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1290563.1800000002</v>
      </c>
    </row>
    <row r="20" spans="2:16" x14ac:dyDescent="0.3">
      <c r="B20" s="15" t="s">
        <v>22</v>
      </c>
      <c r="C20" s="15"/>
      <c r="D20" s="8">
        <f>SUM(D21:D29)</f>
        <v>1882323443.3599997</v>
      </c>
      <c r="E20" s="8">
        <f t="shared" ref="E20:P20" si="3">SUM(E21:E29)</f>
        <v>37828744.440000005</v>
      </c>
      <c r="F20" s="8">
        <f t="shared" si="3"/>
        <v>118047899.91</v>
      </c>
      <c r="G20" s="8">
        <f t="shared" si="3"/>
        <v>156229315.60999998</v>
      </c>
      <c r="H20" s="8">
        <f t="shared" si="3"/>
        <v>156203850.84999999</v>
      </c>
      <c r="I20" s="8">
        <f t="shared" si="3"/>
        <v>156276832.00999996</v>
      </c>
      <c r="J20" s="8">
        <f t="shared" si="3"/>
        <v>158291626.72</v>
      </c>
      <c r="K20" s="8">
        <f t="shared" si="3"/>
        <v>156288489.01999998</v>
      </c>
      <c r="L20" s="8">
        <f t="shared" si="3"/>
        <v>211144791.67999998</v>
      </c>
      <c r="M20" s="8">
        <f t="shared" si="3"/>
        <v>256377268.04999998</v>
      </c>
      <c r="N20" s="8">
        <f t="shared" si="3"/>
        <v>157984983.27999997</v>
      </c>
      <c r="O20" s="8">
        <f t="shared" si="3"/>
        <v>286663111.48999995</v>
      </c>
      <c r="P20" s="8">
        <f t="shared" si="3"/>
        <v>30986530.299999997</v>
      </c>
    </row>
    <row r="21" spans="2:16" ht="40.5" x14ac:dyDescent="0.3">
      <c r="B21" s="9"/>
      <c r="C21" s="10" t="s">
        <v>23</v>
      </c>
      <c r="D21" s="8">
        <f t="shared" si="2"/>
        <v>8860734.120000001</v>
      </c>
      <c r="E21" s="8">
        <v>1210248.72</v>
      </c>
      <c r="F21" s="8">
        <v>1230964.1200000001</v>
      </c>
      <c r="G21" s="8">
        <v>471170.85</v>
      </c>
      <c r="H21" s="8">
        <v>459065.91</v>
      </c>
      <c r="I21" s="8">
        <v>463915.35</v>
      </c>
      <c r="J21" s="8">
        <v>1381131.94</v>
      </c>
      <c r="K21" s="8">
        <v>463937.37</v>
      </c>
      <c r="L21" s="8">
        <v>460771.02</v>
      </c>
      <c r="M21" s="8">
        <v>527400.42000000004</v>
      </c>
      <c r="N21" s="8">
        <v>1265328.8799999999</v>
      </c>
      <c r="O21" s="8">
        <v>450374.9</v>
      </c>
      <c r="P21" s="8">
        <v>476424.64</v>
      </c>
    </row>
    <row r="22" spans="2:16" x14ac:dyDescent="0.3">
      <c r="B22" s="9"/>
      <c r="C22" s="10" t="s">
        <v>24</v>
      </c>
      <c r="D22" s="8">
        <f t="shared" si="2"/>
        <v>1715308.4100000001</v>
      </c>
      <c r="E22" s="8">
        <v>169442.03</v>
      </c>
      <c r="F22" s="8">
        <v>137197.72</v>
      </c>
      <c r="G22" s="8">
        <v>137587.93</v>
      </c>
      <c r="H22" s="8">
        <v>136686.92000000001</v>
      </c>
      <c r="I22" s="8">
        <v>143702.94</v>
      </c>
      <c r="J22" s="8">
        <v>143542.94</v>
      </c>
      <c r="K22" s="8">
        <v>139585.92000000001</v>
      </c>
      <c r="L22" s="8">
        <v>142942.93</v>
      </c>
      <c r="M22" s="8">
        <v>143977.24</v>
      </c>
      <c r="N22" s="8">
        <v>138185.85999999999</v>
      </c>
      <c r="O22" s="8">
        <v>141342.87</v>
      </c>
      <c r="P22" s="8">
        <v>141113.10999999999</v>
      </c>
    </row>
    <row r="23" spans="2:16" ht="40.5" x14ac:dyDescent="0.3">
      <c r="B23" s="9"/>
      <c r="C23" s="10" t="s">
        <v>25</v>
      </c>
      <c r="D23" s="8">
        <f t="shared" si="2"/>
        <v>1854363605.0399997</v>
      </c>
      <c r="E23" s="8">
        <v>34557308.640000001</v>
      </c>
      <c r="F23" s="8">
        <v>114527473.64</v>
      </c>
      <c r="G23" s="8">
        <v>154527983.64999998</v>
      </c>
      <c r="H23" s="8">
        <v>154527983.64999998</v>
      </c>
      <c r="I23" s="8">
        <v>154527983.64999998</v>
      </c>
      <c r="J23" s="8">
        <v>154527983.63999999</v>
      </c>
      <c r="K23" s="8">
        <v>154527983.63999999</v>
      </c>
      <c r="L23" s="8">
        <v>209314842.63999999</v>
      </c>
      <c r="M23" s="8">
        <v>254527983.63999999</v>
      </c>
      <c r="N23" s="8">
        <v>154527983.63999999</v>
      </c>
      <c r="O23" s="8">
        <v>284953761.63999999</v>
      </c>
      <c r="P23" s="8">
        <v>29314332.969999999</v>
      </c>
    </row>
    <row r="24" spans="2:16" ht="40.5" x14ac:dyDescent="0.3">
      <c r="B24" s="9"/>
      <c r="C24" s="10" t="s">
        <v>26</v>
      </c>
      <c r="D24" s="8">
        <f t="shared" si="2"/>
        <v>3591848.6900000004</v>
      </c>
      <c r="E24" s="8">
        <v>252365.84999999998</v>
      </c>
      <c r="F24" s="8">
        <v>756752.83</v>
      </c>
      <c r="G24" s="8">
        <v>104698.99</v>
      </c>
      <c r="H24" s="8">
        <v>104698.99</v>
      </c>
      <c r="I24" s="8">
        <v>161960.29</v>
      </c>
      <c r="J24" s="8">
        <v>802308.83</v>
      </c>
      <c r="K24" s="8">
        <v>129152.99</v>
      </c>
      <c r="L24" s="8">
        <v>142410.99</v>
      </c>
      <c r="M24" s="8">
        <v>142410.99</v>
      </c>
      <c r="N24" s="8">
        <v>795080.83</v>
      </c>
      <c r="O24" s="8">
        <v>116630.99</v>
      </c>
      <c r="P24" s="8">
        <v>83376.12</v>
      </c>
    </row>
    <row r="25" spans="2:16" ht="40.5" x14ac:dyDescent="0.3">
      <c r="B25" s="9"/>
      <c r="C25" s="10" t="s">
        <v>27</v>
      </c>
      <c r="D25" s="8">
        <f t="shared" si="2"/>
        <v>944274.98999999976</v>
      </c>
      <c r="E25" s="8">
        <v>47301.880000000005</v>
      </c>
      <c r="F25" s="8">
        <v>131932.44</v>
      </c>
      <c r="G25" s="8">
        <v>33614.44</v>
      </c>
      <c r="H25" s="8">
        <v>33614.44</v>
      </c>
      <c r="I25" s="8">
        <v>33614.44</v>
      </c>
      <c r="J25" s="8">
        <v>204872.84</v>
      </c>
      <c r="K25" s="8">
        <v>73614.44</v>
      </c>
      <c r="L25" s="8">
        <v>73614.44</v>
      </c>
      <c r="M25" s="8">
        <v>73614.44</v>
      </c>
      <c r="N25" s="8">
        <v>152059.44</v>
      </c>
      <c r="O25" s="8">
        <v>53487.44</v>
      </c>
      <c r="P25" s="8">
        <v>32934.31</v>
      </c>
    </row>
    <row r="26" spans="2:16" x14ac:dyDescent="0.3">
      <c r="B26" s="9"/>
      <c r="C26" s="10" t="s">
        <v>28</v>
      </c>
      <c r="D26" s="8">
        <f t="shared" si="2"/>
        <v>7653809.0200000005</v>
      </c>
      <c r="E26" s="8">
        <v>793252.69</v>
      </c>
      <c r="F26" s="8">
        <v>622347.96000000008</v>
      </c>
      <c r="G26" s="8">
        <v>622345.97000000009</v>
      </c>
      <c r="H26" s="8">
        <v>622345.97000000009</v>
      </c>
      <c r="I26" s="8">
        <v>622344.97000000009</v>
      </c>
      <c r="J26" s="8">
        <v>625743.97000000009</v>
      </c>
      <c r="K26" s="8">
        <v>625743.97000000009</v>
      </c>
      <c r="L26" s="8">
        <v>625743.97000000009</v>
      </c>
      <c r="M26" s="8">
        <v>625743.97000000009</v>
      </c>
      <c r="N26" s="8">
        <v>624043.92000000004</v>
      </c>
      <c r="O26" s="8">
        <v>623364.68000000005</v>
      </c>
      <c r="P26" s="8">
        <v>620786.9800000001</v>
      </c>
    </row>
    <row r="27" spans="2:16" ht="40.5" x14ac:dyDescent="0.3">
      <c r="B27" s="9"/>
      <c r="C27" s="10" t="s">
        <v>29</v>
      </c>
      <c r="D27" s="8">
        <f t="shared" si="2"/>
        <v>1665595.2299999995</v>
      </c>
      <c r="E27" s="8">
        <v>408720.28</v>
      </c>
      <c r="F27" s="8">
        <v>258937.48</v>
      </c>
      <c r="G27" s="8">
        <v>89538.9</v>
      </c>
      <c r="H27" s="8">
        <v>89538.9</v>
      </c>
      <c r="I27" s="8">
        <v>89538.9</v>
      </c>
      <c r="J27" s="8">
        <v>114058.5</v>
      </c>
      <c r="K27" s="8">
        <v>89538.89</v>
      </c>
      <c r="L27" s="8">
        <v>143048.51</v>
      </c>
      <c r="M27" s="8">
        <v>89538.89</v>
      </c>
      <c r="N27" s="8">
        <v>114058.2</v>
      </c>
      <c r="O27" s="8">
        <v>89538.880000000005</v>
      </c>
      <c r="P27" s="8">
        <v>89538.9</v>
      </c>
    </row>
    <row r="28" spans="2:16" x14ac:dyDescent="0.3">
      <c r="B28" s="9"/>
      <c r="C28" s="10" t="s">
        <v>30</v>
      </c>
      <c r="D28" s="8">
        <f t="shared" si="2"/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</row>
    <row r="29" spans="2:16" ht="40.5" x14ac:dyDescent="0.3">
      <c r="B29" s="9"/>
      <c r="C29" s="10" t="s">
        <v>31</v>
      </c>
      <c r="D29" s="8">
        <f t="shared" si="2"/>
        <v>3528267.86</v>
      </c>
      <c r="E29" s="8">
        <v>390104.35</v>
      </c>
      <c r="F29" s="8">
        <v>382293.72</v>
      </c>
      <c r="G29" s="8">
        <v>242374.88</v>
      </c>
      <c r="H29" s="8">
        <v>229916.07</v>
      </c>
      <c r="I29" s="8">
        <v>233771.47</v>
      </c>
      <c r="J29" s="8">
        <v>491984.06</v>
      </c>
      <c r="K29" s="8">
        <v>238931.8</v>
      </c>
      <c r="L29" s="8">
        <v>241417.18</v>
      </c>
      <c r="M29" s="8">
        <v>246598.46</v>
      </c>
      <c r="N29" s="8">
        <v>368242.51</v>
      </c>
      <c r="O29" s="8">
        <v>234610.09</v>
      </c>
      <c r="P29" s="8">
        <v>228023.27</v>
      </c>
    </row>
    <row r="30" spans="2:16" x14ac:dyDescent="0.3">
      <c r="B30" s="15" t="s">
        <v>32</v>
      </c>
      <c r="C30" s="15"/>
      <c r="D30" s="8">
        <f>SUM(D31:D39)</f>
        <v>137948361.77000001</v>
      </c>
      <c r="E30" s="8">
        <f t="shared" ref="E30:P30" si="4">SUM(E31:E39)</f>
        <v>28798521.800000004</v>
      </c>
      <c r="F30" s="8">
        <f t="shared" si="4"/>
        <v>8889335.9899999984</v>
      </c>
      <c r="G30" s="8">
        <f t="shared" si="4"/>
        <v>10284813.899999999</v>
      </c>
      <c r="H30" s="8">
        <f t="shared" si="4"/>
        <v>9281626.2400000021</v>
      </c>
      <c r="I30" s="8">
        <f t="shared" si="4"/>
        <v>8919072.6499999985</v>
      </c>
      <c r="J30" s="8">
        <f t="shared" si="4"/>
        <v>11539683.430000003</v>
      </c>
      <c r="K30" s="8">
        <f t="shared" si="4"/>
        <v>10804846.969999997</v>
      </c>
      <c r="L30" s="8">
        <f t="shared" si="4"/>
        <v>10208823.640000001</v>
      </c>
      <c r="M30" s="8">
        <f t="shared" si="4"/>
        <v>10172151.23</v>
      </c>
      <c r="N30" s="8">
        <f t="shared" si="4"/>
        <v>9978391.9299999997</v>
      </c>
      <c r="O30" s="8">
        <f t="shared" si="4"/>
        <v>9200727.1400000006</v>
      </c>
      <c r="P30" s="8">
        <f t="shared" si="4"/>
        <v>9870366.8500000015</v>
      </c>
    </row>
    <row r="31" spans="2:16" x14ac:dyDescent="0.3">
      <c r="B31" s="9"/>
      <c r="C31" s="10" t="s">
        <v>33</v>
      </c>
      <c r="D31" s="8">
        <f t="shared" si="2"/>
        <v>24594978.829999998</v>
      </c>
      <c r="E31" s="8">
        <v>4471946.49</v>
      </c>
      <c r="F31" s="8">
        <v>1841565.48</v>
      </c>
      <c r="G31" s="8">
        <v>1814039.93</v>
      </c>
      <c r="H31" s="8">
        <v>1838858.53</v>
      </c>
      <c r="I31" s="8">
        <v>1814459.9</v>
      </c>
      <c r="J31" s="8">
        <v>1844668.92</v>
      </c>
      <c r="K31" s="8">
        <v>1825439.91</v>
      </c>
      <c r="L31" s="8">
        <v>1845084.91</v>
      </c>
      <c r="M31" s="8">
        <v>1825439.9</v>
      </c>
      <c r="N31" s="8">
        <v>1837893.34</v>
      </c>
      <c r="O31" s="8">
        <v>1810597.12</v>
      </c>
      <c r="P31" s="8">
        <v>1824984.4</v>
      </c>
    </row>
    <row r="32" spans="2:16" x14ac:dyDescent="0.3">
      <c r="B32" s="9"/>
      <c r="C32" s="10" t="s">
        <v>34</v>
      </c>
      <c r="D32" s="8">
        <f t="shared" si="2"/>
        <v>30693261.650000002</v>
      </c>
      <c r="E32" s="8">
        <v>3343934.74</v>
      </c>
      <c r="F32" s="8">
        <v>2365558.9300000002</v>
      </c>
      <c r="G32" s="8">
        <v>2335633.63</v>
      </c>
      <c r="H32" s="8">
        <v>2361695.63</v>
      </c>
      <c r="I32" s="8">
        <v>2328636.62</v>
      </c>
      <c r="J32" s="8">
        <v>2674724.56</v>
      </c>
      <c r="K32" s="8">
        <v>2641116.62</v>
      </c>
      <c r="L32" s="8">
        <v>2658830.0499999998</v>
      </c>
      <c r="M32" s="8">
        <v>2630632.62</v>
      </c>
      <c r="N32" s="8">
        <v>2506830.7400000002</v>
      </c>
      <c r="O32" s="8">
        <v>2473636.62</v>
      </c>
      <c r="P32" s="8">
        <v>2372030.89</v>
      </c>
    </row>
    <row r="33" spans="2:16" ht="40.5" x14ac:dyDescent="0.3">
      <c r="B33" s="9"/>
      <c r="C33" s="10" t="s">
        <v>35</v>
      </c>
      <c r="D33" s="8">
        <f t="shared" si="2"/>
        <v>30288822.470000003</v>
      </c>
      <c r="E33" s="8">
        <v>3285129.15</v>
      </c>
      <c r="F33" s="8">
        <v>2056164.88</v>
      </c>
      <c r="G33" s="8">
        <v>1825329.69</v>
      </c>
      <c r="H33" s="8">
        <v>1989697.64</v>
      </c>
      <c r="I33" s="8">
        <v>1724909.64</v>
      </c>
      <c r="J33" s="8">
        <v>3528910.1</v>
      </c>
      <c r="K33" s="8">
        <v>3026897.31</v>
      </c>
      <c r="L33" s="8">
        <v>2537220.64</v>
      </c>
      <c r="M33" s="8">
        <v>2530422.23</v>
      </c>
      <c r="N33" s="8">
        <v>2430057.2799999998</v>
      </c>
      <c r="O33" s="8">
        <v>2357014.84</v>
      </c>
      <c r="P33" s="8">
        <v>2997069.07</v>
      </c>
    </row>
    <row r="34" spans="2:16" x14ac:dyDescent="0.3">
      <c r="B34" s="9"/>
      <c r="C34" s="10" t="s">
        <v>36</v>
      </c>
      <c r="D34" s="8">
        <f t="shared" si="2"/>
        <v>8357694.0299999993</v>
      </c>
      <c r="E34" s="8">
        <v>1369781.89</v>
      </c>
      <c r="F34" s="8">
        <v>660182.81000000006</v>
      </c>
      <c r="G34" s="8">
        <v>620586.28</v>
      </c>
      <c r="H34" s="8">
        <v>661236.32999999996</v>
      </c>
      <c r="I34" s="8">
        <v>615591.51</v>
      </c>
      <c r="J34" s="8">
        <v>706252.88</v>
      </c>
      <c r="K34" s="8">
        <v>615591.51</v>
      </c>
      <c r="L34" s="8">
        <v>615591.51</v>
      </c>
      <c r="M34" s="8">
        <v>615591.51</v>
      </c>
      <c r="N34" s="8">
        <v>689803.18</v>
      </c>
      <c r="O34" s="8">
        <v>585499.34</v>
      </c>
      <c r="P34" s="8">
        <v>601985.28000000003</v>
      </c>
    </row>
    <row r="35" spans="2:16" ht="40.5" x14ac:dyDescent="0.3">
      <c r="B35" s="9"/>
      <c r="C35" s="10" t="s">
        <v>37</v>
      </c>
      <c r="D35" s="8">
        <f t="shared" si="2"/>
        <v>19180586.059999999</v>
      </c>
      <c r="E35" s="8">
        <v>3559930.31</v>
      </c>
      <c r="F35" s="8">
        <v>1114599.83</v>
      </c>
      <c r="G35" s="8">
        <v>1482554.77</v>
      </c>
      <c r="H35" s="8">
        <v>1472620.86</v>
      </c>
      <c r="I35" s="8">
        <v>1471612.52</v>
      </c>
      <c r="J35" s="8">
        <v>1634693.96</v>
      </c>
      <c r="K35" s="8">
        <v>1588366.77</v>
      </c>
      <c r="L35" s="8">
        <v>1573620.87</v>
      </c>
      <c r="M35" s="8">
        <v>1570835.31</v>
      </c>
      <c r="N35" s="8">
        <v>1535654.23</v>
      </c>
      <c r="O35" s="8">
        <v>1116847.93</v>
      </c>
      <c r="P35" s="8">
        <v>1059248.7</v>
      </c>
    </row>
    <row r="36" spans="2:16" x14ac:dyDescent="0.3">
      <c r="B36" s="9"/>
      <c r="C36" s="10" t="s">
        <v>38</v>
      </c>
      <c r="D36" s="8">
        <f t="shared" si="2"/>
        <v>11423150.300000001</v>
      </c>
      <c r="E36" s="8">
        <v>10403150.300000001</v>
      </c>
      <c r="F36" s="8">
        <v>0</v>
      </c>
      <c r="G36" s="8">
        <v>1020000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</row>
    <row r="37" spans="2:16" x14ac:dyDescent="0.3">
      <c r="B37" s="9"/>
      <c r="C37" s="10" t="s">
        <v>39</v>
      </c>
      <c r="D37" s="8">
        <f t="shared" si="2"/>
        <v>1899437.0999999999</v>
      </c>
      <c r="E37" s="8">
        <v>241481.21</v>
      </c>
      <c r="F37" s="8">
        <v>115993.81</v>
      </c>
      <c r="G37" s="8">
        <v>174126.44</v>
      </c>
      <c r="H37" s="8">
        <v>151975.5</v>
      </c>
      <c r="I37" s="8">
        <v>156320.72</v>
      </c>
      <c r="J37" s="8">
        <v>172801.47</v>
      </c>
      <c r="K37" s="8">
        <v>157970.54</v>
      </c>
      <c r="L37" s="8">
        <v>153266.72</v>
      </c>
      <c r="M37" s="8">
        <v>172020.72</v>
      </c>
      <c r="N37" s="8">
        <v>166476.72</v>
      </c>
      <c r="O37" s="8">
        <v>118324.35</v>
      </c>
      <c r="P37" s="8">
        <v>118678.9</v>
      </c>
    </row>
    <row r="38" spans="2:16" x14ac:dyDescent="0.3">
      <c r="B38" s="9"/>
      <c r="C38" s="10" t="s">
        <v>40</v>
      </c>
      <c r="D38" s="8">
        <f t="shared" si="2"/>
        <v>2093804.0799999998</v>
      </c>
      <c r="E38" s="8">
        <v>1408918.82</v>
      </c>
      <c r="F38" s="8">
        <v>27659.96</v>
      </c>
      <c r="G38" s="8">
        <v>34272.370000000003</v>
      </c>
      <c r="H38" s="8">
        <v>27270.959999999999</v>
      </c>
      <c r="I38" s="8">
        <v>29270.95</v>
      </c>
      <c r="J38" s="8">
        <v>195360.75</v>
      </c>
      <c r="K38" s="8">
        <v>32338.12</v>
      </c>
      <c r="L38" s="8">
        <v>42938.15</v>
      </c>
      <c r="M38" s="8">
        <v>44938.15</v>
      </c>
      <c r="N38" s="8">
        <v>31405.65</v>
      </c>
      <c r="O38" s="8">
        <v>29936.15</v>
      </c>
      <c r="P38" s="8">
        <v>189494.05</v>
      </c>
    </row>
    <row r="39" spans="2:16" x14ac:dyDescent="0.3">
      <c r="B39" s="9"/>
      <c r="C39" s="10" t="s">
        <v>41</v>
      </c>
      <c r="D39" s="8">
        <f t="shared" si="2"/>
        <v>9416627.2500000019</v>
      </c>
      <c r="E39" s="8">
        <v>714248.89000000013</v>
      </c>
      <c r="F39" s="8">
        <v>707610.29</v>
      </c>
      <c r="G39" s="8">
        <v>978270.79</v>
      </c>
      <c r="H39" s="8">
        <v>778270.79</v>
      </c>
      <c r="I39" s="8">
        <v>778270.79</v>
      </c>
      <c r="J39" s="8">
        <v>782270.79</v>
      </c>
      <c r="K39" s="8">
        <v>917126.19000000006</v>
      </c>
      <c r="L39" s="8">
        <v>782270.79</v>
      </c>
      <c r="M39" s="8">
        <v>782270.79</v>
      </c>
      <c r="N39" s="8">
        <v>780270.79</v>
      </c>
      <c r="O39" s="8">
        <v>708870.79</v>
      </c>
      <c r="P39" s="8">
        <v>706875.56</v>
      </c>
    </row>
    <row r="40" spans="2:16" x14ac:dyDescent="0.3">
      <c r="B40" s="15" t="s">
        <v>42</v>
      </c>
      <c r="C40" s="15"/>
      <c r="D40" s="8">
        <f>SUM(D41:D49)</f>
        <v>1633082182.4200001</v>
      </c>
      <c r="E40" s="8">
        <f t="shared" ref="E40:P40" si="5">SUM(E41:E49)</f>
        <v>102607570.06999999</v>
      </c>
      <c r="F40" s="8">
        <f t="shared" si="5"/>
        <v>117294879.43000001</v>
      </c>
      <c r="G40" s="8">
        <f t="shared" si="5"/>
        <v>117095482.12</v>
      </c>
      <c r="H40" s="8">
        <f t="shared" si="5"/>
        <v>119549639.5</v>
      </c>
      <c r="I40" s="8">
        <f t="shared" si="5"/>
        <v>112949883.78</v>
      </c>
      <c r="J40" s="8">
        <f t="shared" si="5"/>
        <v>108763527.13</v>
      </c>
      <c r="K40" s="8">
        <f t="shared" si="5"/>
        <v>116269295.77</v>
      </c>
      <c r="L40" s="8">
        <f t="shared" si="5"/>
        <v>111762870.23</v>
      </c>
      <c r="M40" s="8">
        <f t="shared" si="5"/>
        <v>120929071.36</v>
      </c>
      <c r="N40" s="8">
        <f t="shared" si="5"/>
        <v>142657766.74000001</v>
      </c>
      <c r="O40" s="8">
        <f t="shared" si="5"/>
        <v>145992814.41</v>
      </c>
      <c r="P40" s="8">
        <f t="shared" si="5"/>
        <v>317209381.88</v>
      </c>
    </row>
    <row r="41" spans="2:16" ht="40.5" x14ac:dyDescent="0.3">
      <c r="B41" s="9"/>
      <c r="C41" s="10" t="s">
        <v>43</v>
      </c>
      <c r="D41" s="8">
        <f t="shared" si="2"/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</row>
    <row r="42" spans="2:16" x14ac:dyDescent="0.3">
      <c r="B42" s="9"/>
      <c r="C42" s="10" t="s">
        <v>44</v>
      </c>
      <c r="D42" s="8">
        <f t="shared" si="2"/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2:16" x14ac:dyDescent="0.3">
      <c r="B43" s="9"/>
      <c r="C43" s="10" t="s">
        <v>45</v>
      </c>
      <c r="D43" s="8">
        <f t="shared" si="2"/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2:16" x14ac:dyDescent="0.3">
      <c r="B44" s="9"/>
      <c r="C44" s="10" t="s">
        <v>46</v>
      </c>
      <c r="D44" s="8">
        <f t="shared" si="2"/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2:16" x14ac:dyDescent="0.3">
      <c r="B45" s="9"/>
      <c r="C45" s="10" t="s">
        <v>47</v>
      </c>
      <c r="D45" s="8">
        <f t="shared" si="2"/>
        <v>1633082182.4200001</v>
      </c>
      <c r="E45" s="8">
        <v>102607570.06999999</v>
      </c>
      <c r="F45" s="8">
        <v>117294879.43000001</v>
      </c>
      <c r="G45" s="8">
        <v>117095482.12</v>
      </c>
      <c r="H45" s="8">
        <v>119549639.5</v>
      </c>
      <c r="I45" s="8">
        <v>112949883.78</v>
      </c>
      <c r="J45" s="8">
        <v>108763527.13</v>
      </c>
      <c r="K45" s="8">
        <v>116269295.77</v>
      </c>
      <c r="L45" s="8">
        <v>111762870.23</v>
      </c>
      <c r="M45" s="8">
        <v>120929071.36</v>
      </c>
      <c r="N45" s="8">
        <v>142657766.74000001</v>
      </c>
      <c r="O45" s="8">
        <v>145992814.41</v>
      </c>
      <c r="P45" s="8">
        <v>317209381.88</v>
      </c>
    </row>
    <row r="46" spans="2:16" ht="40.5" x14ac:dyDescent="0.3">
      <c r="B46" s="9"/>
      <c r="C46" s="10" t="s">
        <v>48</v>
      </c>
      <c r="D46" s="8">
        <f t="shared" si="2"/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7" spans="2:16" x14ac:dyDescent="0.3">
      <c r="B47" s="9"/>
      <c r="C47" s="10" t="s">
        <v>49</v>
      </c>
      <c r="D47" s="8">
        <f t="shared" si="2"/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</row>
    <row r="48" spans="2:16" x14ac:dyDescent="0.3">
      <c r="B48" s="9"/>
      <c r="C48" s="10" t="s">
        <v>50</v>
      </c>
      <c r="D48" s="8">
        <f t="shared" si="2"/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</row>
    <row r="49" spans="2:16" x14ac:dyDescent="0.3">
      <c r="B49" s="9"/>
      <c r="C49" s="10" t="s">
        <v>51</v>
      </c>
      <c r="D49" s="8">
        <f t="shared" si="2"/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</row>
    <row r="50" spans="2:16" x14ac:dyDescent="0.3">
      <c r="B50" s="15" t="s">
        <v>52</v>
      </c>
      <c r="C50" s="15"/>
      <c r="D50" s="8">
        <f>SUM(D51:D59)</f>
        <v>2088861.6500000004</v>
      </c>
      <c r="E50" s="8">
        <f t="shared" ref="E50:P50" si="6">SUM(E51:E59)</f>
        <v>21201.279999999999</v>
      </c>
      <c r="F50" s="8">
        <f t="shared" si="6"/>
        <v>462339.86000000004</v>
      </c>
      <c r="G50" s="8">
        <f t="shared" si="6"/>
        <v>801.28</v>
      </c>
      <c r="H50" s="8">
        <f t="shared" si="6"/>
        <v>765801.28</v>
      </c>
      <c r="I50" s="8">
        <f t="shared" si="6"/>
        <v>801.28</v>
      </c>
      <c r="J50" s="8">
        <f t="shared" si="6"/>
        <v>48878.2</v>
      </c>
      <c r="K50" s="8">
        <f t="shared" si="6"/>
        <v>801.28</v>
      </c>
      <c r="L50" s="8">
        <f t="shared" si="6"/>
        <v>765801.28</v>
      </c>
      <c r="M50" s="8">
        <f t="shared" si="6"/>
        <v>801.28</v>
      </c>
      <c r="N50" s="8">
        <f t="shared" si="6"/>
        <v>20032.05</v>
      </c>
      <c r="O50" s="8">
        <f t="shared" si="6"/>
        <v>801.28</v>
      </c>
      <c r="P50" s="8">
        <f t="shared" si="6"/>
        <v>801.3</v>
      </c>
    </row>
    <row r="51" spans="2:16" x14ac:dyDescent="0.3">
      <c r="B51" s="9"/>
      <c r="C51" s="10" t="s">
        <v>53</v>
      </c>
      <c r="D51" s="8">
        <f t="shared" si="2"/>
        <v>1539615.3800000004</v>
      </c>
      <c r="E51" s="8">
        <v>801.28</v>
      </c>
      <c r="F51" s="8">
        <v>801.28</v>
      </c>
      <c r="G51" s="8">
        <v>801.28</v>
      </c>
      <c r="H51" s="8">
        <v>765801.28</v>
      </c>
      <c r="I51" s="8">
        <v>801.28</v>
      </c>
      <c r="J51" s="8">
        <v>801.28</v>
      </c>
      <c r="K51" s="8">
        <v>801.28</v>
      </c>
      <c r="L51" s="8">
        <v>765801.28</v>
      </c>
      <c r="M51" s="8">
        <v>801.28</v>
      </c>
      <c r="N51" s="8">
        <v>801.28</v>
      </c>
      <c r="O51" s="8">
        <v>801.28</v>
      </c>
      <c r="P51" s="8">
        <v>801.3</v>
      </c>
    </row>
    <row r="52" spans="2:16" x14ac:dyDescent="0.3">
      <c r="B52" s="9"/>
      <c r="C52" s="10" t="s">
        <v>54</v>
      </c>
      <c r="D52" s="8">
        <f t="shared" si="2"/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</row>
    <row r="53" spans="2:16" x14ac:dyDescent="0.3">
      <c r="B53" s="9"/>
      <c r="C53" s="10" t="s">
        <v>55</v>
      </c>
      <c r="D53" s="8">
        <f t="shared" si="2"/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</row>
    <row r="54" spans="2:16" x14ac:dyDescent="0.3">
      <c r="B54" s="9"/>
      <c r="C54" s="10" t="s">
        <v>56</v>
      </c>
      <c r="D54" s="8">
        <f t="shared" si="2"/>
        <v>432692.43</v>
      </c>
      <c r="E54" s="8">
        <v>0</v>
      </c>
      <c r="F54" s="8">
        <v>432692.43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</row>
    <row r="55" spans="2:16" x14ac:dyDescent="0.3">
      <c r="B55" s="9"/>
      <c r="C55" s="10" t="s">
        <v>57</v>
      </c>
      <c r="D55" s="8">
        <f t="shared" si="2"/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8">
        <v>0</v>
      </c>
    </row>
    <row r="56" spans="2:16" x14ac:dyDescent="0.3">
      <c r="B56" s="9"/>
      <c r="C56" s="10" t="s">
        <v>58</v>
      </c>
      <c r="D56" s="8">
        <f t="shared" si="2"/>
        <v>96153.840000000011</v>
      </c>
      <c r="E56" s="8">
        <v>0</v>
      </c>
      <c r="F56" s="8">
        <v>28846.15</v>
      </c>
      <c r="G56" s="8">
        <v>0</v>
      </c>
      <c r="H56" s="8">
        <v>0</v>
      </c>
      <c r="I56" s="8">
        <v>0</v>
      </c>
      <c r="J56" s="8">
        <v>48076.92</v>
      </c>
      <c r="K56" s="8">
        <v>0</v>
      </c>
      <c r="L56" s="8">
        <v>0</v>
      </c>
      <c r="M56" s="8">
        <v>0</v>
      </c>
      <c r="N56" s="8">
        <v>19230.77</v>
      </c>
      <c r="O56" s="8">
        <v>0</v>
      </c>
      <c r="P56" s="8">
        <v>0</v>
      </c>
    </row>
    <row r="57" spans="2:16" x14ac:dyDescent="0.3">
      <c r="B57" s="9"/>
      <c r="C57" s="10" t="s">
        <v>59</v>
      </c>
      <c r="D57" s="8">
        <f t="shared" si="2"/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8">
        <v>0</v>
      </c>
    </row>
    <row r="58" spans="2:16" x14ac:dyDescent="0.3">
      <c r="B58" s="9"/>
      <c r="C58" s="10" t="s">
        <v>60</v>
      </c>
      <c r="D58" s="8">
        <f t="shared" si="2"/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8">
        <v>0</v>
      </c>
    </row>
    <row r="59" spans="2:16" x14ac:dyDescent="0.3">
      <c r="B59" s="9"/>
      <c r="C59" s="10" t="s">
        <v>61</v>
      </c>
      <c r="D59" s="8">
        <f t="shared" si="2"/>
        <v>20400</v>
      </c>
      <c r="E59" s="8">
        <v>20400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8">
        <v>0</v>
      </c>
    </row>
    <row r="60" spans="2:16" x14ac:dyDescent="0.3">
      <c r="B60" s="15" t="s">
        <v>62</v>
      </c>
      <c r="C60" s="15"/>
      <c r="D60" s="8">
        <f t="shared" ref="D60:P60" si="7">SUM(D61:D63)</f>
        <v>12490940</v>
      </c>
      <c r="E60" s="8">
        <f t="shared" si="7"/>
        <v>1490940</v>
      </c>
      <c r="F60" s="8">
        <f t="shared" si="7"/>
        <v>3000000</v>
      </c>
      <c r="G60" s="8">
        <f t="shared" si="7"/>
        <v>3000000</v>
      </c>
      <c r="H60" s="8">
        <f t="shared" si="7"/>
        <v>2000000</v>
      </c>
      <c r="I60" s="8">
        <f t="shared" si="7"/>
        <v>2000000</v>
      </c>
      <c r="J60" s="8">
        <f t="shared" si="7"/>
        <v>1000000</v>
      </c>
      <c r="K60" s="8">
        <f t="shared" si="7"/>
        <v>0</v>
      </c>
      <c r="L60" s="8">
        <f t="shared" si="7"/>
        <v>0</v>
      </c>
      <c r="M60" s="8">
        <f t="shared" si="7"/>
        <v>0</v>
      </c>
      <c r="N60" s="8">
        <f t="shared" si="7"/>
        <v>0</v>
      </c>
      <c r="O60" s="8">
        <f t="shared" si="7"/>
        <v>0</v>
      </c>
      <c r="P60" s="8">
        <f t="shared" si="7"/>
        <v>0</v>
      </c>
    </row>
    <row r="61" spans="2:16" x14ac:dyDescent="0.3">
      <c r="B61" s="9"/>
      <c r="C61" s="10" t="s">
        <v>63</v>
      </c>
      <c r="D61" s="8">
        <f t="shared" si="2"/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</row>
    <row r="62" spans="2:16" x14ac:dyDescent="0.3">
      <c r="B62" s="9"/>
      <c r="C62" s="10" t="s">
        <v>64</v>
      </c>
      <c r="D62" s="8">
        <f t="shared" si="2"/>
        <v>12490940</v>
      </c>
      <c r="E62" s="8">
        <v>1490940</v>
      </c>
      <c r="F62" s="8">
        <v>3000000</v>
      </c>
      <c r="G62" s="8">
        <v>3000000</v>
      </c>
      <c r="H62" s="8">
        <v>2000000</v>
      </c>
      <c r="I62" s="8">
        <v>2000000</v>
      </c>
      <c r="J62" s="8">
        <v>1000000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</row>
    <row r="63" spans="2:16" x14ac:dyDescent="0.3">
      <c r="B63" s="9"/>
      <c r="C63" s="10" t="s">
        <v>65</v>
      </c>
      <c r="D63" s="8">
        <f t="shared" si="2"/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</row>
    <row r="64" spans="2:16" x14ac:dyDescent="0.3">
      <c r="B64" s="15" t="s">
        <v>66</v>
      </c>
      <c r="C64" s="15"/>
      <c r="D64" s="8">
        <f>SUM(D65:D71)</f>
        <v>2404421723.96</v>
      </c>
      <c r="E64" s="8">
        <f t="shared" ref="E64:P64" si="8">SUM(E65:E71)</f>
        <v>134589829.59999999</v>
      </c>
      <c r="F64" s="8">
        <f t="shared" si="8"/>
        <v>200171201.94</v>
      </c>
      <c r="G64" s="8">
        <f t="shared" si="8"/>
        <v>234545417.03999999</v>
      </c>
      <c r="H64" s="8">
        <f t="shared" si="8"/>
        <v>174894767.78</v>
      </c>
      <c r="I64" s="8">
        <f t="shared" si="8"/>
        <v>239271598.59</v>
      </c>
      <c r="J64" s="8">
        <f t="shared" si="8"/>
        <v>239587590.23999998</v>
      </c>
      <c r="K64" s="8">
        <f t="shared" si="8"/>
        <v>180444868.89999998</v>
      </c>
      <c r="L64" s="8">
        <f t="shared" si="8"/>
        <v>235793950.91</v>
      </c>
      <c r="M64" s="8">
        <f t="shared" si="8"/>
        <v>180621801.38999999</v>
      </c>
      <c r="N64" s="8">
        <f t="shared" si="8"/>
        <v>188817053.93000001</v>
      </c>
      <c r="O64" s="8">
        <f t="shared" si="8"/>
        <v>210800697.10999998</v>
      </c>
      <c r="P64" s="8">
        <f t="shared" si="8"/>
        <v>184882946.53</v>
      </c>
    </row>
    <row r="65" spans="2:16" ht="40.5" x14ac:dyDescent="0.3">
      <c r="B65" s="9"/>
      <c r="C65" s="10" t="s">
        <v>67</v>
      </c>
      <c r="D65" s="8">
        <f t="shared" ref="D65:D83" si="9">SUM(E65:P65)</f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</row>
    <row r="66" spans="2:16" x14ac:dyDescent="0.3">
      <c r="B66" s="9"/>
      <c r="C66" s="10" t="s">
        <v>68</v>
      </c>
      <c r="D66" s="8">
        <f t="shared" si="9"/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</row>
    <row r="67" spans="2:16" x14ac:dyDescent="0.3">
      <c r="B67" s="9"/>
      <c r="C67" s="10" t="s">
        <v>69</v>
      </c>
      <c r="D67" s="8">
        <f t="shared" si="9"/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</row>
    <row r="68" spans="2:16" x14ac:dyDescent="0.3">
      <c r="B68" s="9"/>
      <c r="C68" s="10" t="s">
        <v>70</v>
      </c>
      <c r="D68" s="8">
        <f t="shared" si="9"/>
        <v>144715400</v>
      </c>
      <c r="E68" s="8">
        <v>8161948.5600000005</v>
      </c>
      <c r="F68" s="8">
        <v>13603247.6</v>
      </c>
      <c r="G68" s="8">
        <v>14471540</v>
      </c>
      <c r="H68" s="8">
        <v>10853655</v>
      </c>
      <c r="I68" s="8">
        <v>13776906.08</v>
      </c>
      <c r="J68" s="8">
        <v>14486011.540000001</v>
      </c>
      <c r="K68" s="8">
        <v>11750890.48</v>
      </c>
      <c r="L68" s="8">
        <v>14326824.6</v>
      </c>
      <c r="M68" s="8">
        <v>10462923.42</v>
      </c>
      <c r="N68" s="8">
        <v>10795768.840000002</v>
      </c>
      <c r="O68" s="8">
        <v>12720483.66</v>
      </c>
      <c r="P68" s="8">
        <v>9305200.2200000007</v>
      </c>
    </row>
    <row r="69" spans="2:16" ht="40.5" x14ac:dyDescent="0.3">
      <c r="B69" s="9"/>
      <c r="C69" s="10" t="s">
        <v>71</v>
      </c>
      <c r="D69" s="8">
        <f t="shared" si="9"/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8">
        <v>0</v>
      </c>
    </row>
    <row r="70" spans="2:16" x14ac:dyDescent="0.3">
      <c r="B70" s="9"/>
      <c r="C70" s="10" t="s">
        <v>72</v>
      </c>
      <c r="D70" s="8">
        <f t="shared" si="9"/>
        <v>2247245843.1700001</v>
      </c>
      <c r="E70" s="8">
        <v>125389507.63</v>
      </c>
      <c r="F70" s="8">
        <v>185529580.93000001</v>
      </c>
      <c r="G70" s="8">
        <v>219035503.63</v>
      </c>
      <c r="H70" s="8">
        <v>163002739.37</v>
      </c>
      <c r="I70" s="8">
        <v>224456319.09999999</v>
      </c>
      <c r="J70" s="8">
        <v>224063205.28999999</v>
      </c>
      <c r="K70" s="8">
        <v>167655605.00999999</v>
      </c>
      <c r="L70" s="8">
        <v>220428752.90000001</v>
      </c>
      <c r="M70" s="8">
        <v>169120504.56</v>
      </c>
      <c r="N70" s="8">
        <v>176982911.68000001</v>
      </c>
      <c r="O70" s="8">
        <v>197041840.03999999</v>
      </c>
      <c r="P70" s="8">
        <v>174539373.03</v>
      </c>
    </row>
    <row r="71" spans="2:16" ht="40.5" x14ac:dyDescent="0.3">
      <c r="B71" s="9"/>
      <c r="C71" s="10" t="s">
        <v>73</v>
      </c>
      <c r="D71" s="8">
        <f t="shared" si="9"/>
        <v>12460480.789999999</v>
      </c>
      <c r="E71" s="8">
        <v>1038373.41</v>
      </c>
      <c r="F71" s="8">
        <v>1038373.41</v>
      </c>
      <c r="G71" s="8">
        <v>1038373.41</v>
      </c>
      <c r="H71" s="8">
        <v>1038373.41</v>
      </c>
      <c r="I71" s="8">
        <v>1038373.41</v>
      </c>
      <c r="J71" s="8">
        <v>1038373.41</v>
      </c>
      <c r="K71" s="8">
        <v>1038373.41</v>
      </c>
      <c r="L71" s="8">
        <v>1038373.41</v>
      </c>
      <c r="M71" s="8">
        <v>1038373.41</v>
      </c>
      <c r="N71" s="8">
        <v>1038373.41</v>
      </c>
      <c r="O71" s="8">
        <v>1038373.41</v>
      </c>
      <c r="P71" s="8">
        <v>1038373.2799999997</v>
      </c>
    </row>
    <row r="72" spans="2:16" x14ac:dyDescent="0.3">
      <c r="B72" s="15" t="s">
        <v>74</v>
      </c>
      <c r="C72" s="15"/>
      <c r="D72" s="8">
        <f>SUM(D73:D75)</f>
        <v>0</v>
      </c>
      <c r="E72" s="8">
        <f t="shared" ref="E72:P72" si="10">SUM(E73:E75)</f>
        <v>0</v>
      </c>
      <c r="F72" s="8">
        <f t="shared" si="10"/>
        <v>0</v>
      </c>
      <c r="G72" s="8">
        <f t="shared" si="10"/>
        <v>0</v>
      </c>
      <c r="H72" s="8">
        <f t="shared" si="10"/>
        <v>0</v>
      </c>
      <c r="I72" s="8">
        <f t="shared" si="10"/>
        <v>0</v>
      </c>
      <c r="J72" s="8">
        <f t="shared" si="10"/>
        <v>0</v>
      </c>
      <c r="K72" s="8">
        <f t="shared" si="10"/>
        <v>0</v>
      </c>
      <c r="L72" s="8">
        <f t="shared" si="10"/>
        <v>0</v>
      </c>
      <c r="M72" s="8">
        <f t="shared" si="10"/>
        <v>0</v>
      </c>
      <c r="N72" s="8">
        <f t="shared" si="10"/>
        <v>0</v>
      </c>
      <c r="O72" s="8">
        <f t="shared" si="10"/>
        <v>0</v>
      </c>
      <c r="P72" s="8">
        <f t="shared" si="10"/>
        <v>0</v>
      </c>
    </row>
    <row r="73" spans="2:16" x14ac:dyDescent="0.3">
      <c r="B73" s="9"/>
      <c r="C73" s="10" t="s">
        <v>75</v>
      </c>
      <c r="D73" s="8">
        <f t="shared" si="9"/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8">
        <v>0</v>
      </c>
    </row>
    <row r="74" spans="2:16" x14ac:dyDescent="0.3">
      <c r="B74" s="9"/>
      <c r="C74" s="10" t="s">
        <v>76</v>
      </c>
      <c r="D74" s="8">
        <f t="shared" si="9"/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8">
        <v>0</v>
      </c>
    </row>
    <row r="75" spans="2:16" x14ac:dyDescent="0.3">
      <c r="B75" s="9"/>
      <c r="C75" s="10" t="s">
        <v>77</v>
      </c>
      <c r="D75" s="8">
        <f t="shared" si="9"/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8">
        <v>0</v>
      </c>
    </row>
    <row r="76" spans="2:16" x14ac:dyDescent="0.3">
      <c r="B76" s="15" t="s">
        <v>78</v>
      </c>
      <c r="C76" s="15"/>
      <c r="D76" s="8">
        <f>SUM(D77:D83)</f>
        <v>0</v>
      </c>
      <c r="E76" s="8">
        <f t="shared" ref="E76:P76" si="11">SUM(E77:E83)</f>
        <v>0</v>
      </c>
      <c r="F76" s="8">
        <f t="shared" si="11"/>
        <v>0</v>
      </c>
      <c r="G76" s="8">
        <f t="shared" si="11"/>
        <v>0</v>
      </c>
      <c r="H76" s="8">
        <f t="shared" si="11"/>
        <v>0</v>
      </c>
      <c r="I76" s="8">
        <f t="shared" si="11"/>
        <v>0</v>
      </c>
      <c r="J76" s="8">
        <f t="shared" si="11"/>
        <v>0</v>
      </c>
      <c r="K76" s="8">
        <f t="shared" si="11"/>
        <v>0</v>
      </c>
      <c r="L76" s="8">
        <f t="shared" si="11"/>
        <v>0</v>
      </c>
      <c r="M76" s="8">
        <f t="shared" si="11"/>
        <v>0</v>
      </c>
      <c r="N76" s="8">
        <f t="shared" si="11"/>
        <v>0</v>
      </c>
      <c r="O76" s="8">
        <f t="shared" si="11"/>
        <v>0</v>
      </c>
      <c r="P76" s="8">
        <f t="shared" si="11"/>
        <v>0</v>
      </c>
    </row>
    <row r="77" spans="2:16" x14ac:dyDescent="0.3">
      <c r="B77" s="9"/>
      <c r="C77" s="10" t="s">
        <v>79</v>
      </c>
      <c r="D77" s="8">
        <f t="shared" si="9"/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  <c r="P77" s="8">
        <v>0</v>
      </c>
    </row>
    <row r="78" spans="2:16" x14ac:dyDescent="0.3">
      <c r="B78" s="9"/>
      <c r="C78" s="10" t="s">
        <v>80</v>
      </c>
      <c r="D78" s="8">
        <f t="shared" si="9"/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8">
        <v>0</v>
      </c>
    </row>
    <row r="79" spans="2:16" x14ac:dyDescent="0.3">
      <c r="B79" s="9"/>
      <c r="C79" s="10" t="s">
        <v>81</v>
      </c>
      <c r="D79" s="8">
        <f t="shared" si="9"/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</row>
    <row r="80" spans="2:16" x14ac:dyDescent="0.3">
      <c r="B80" s="9"/>
      <c r="C80" s="10" t="s">
        <v>82</v>
      </c>
      <c r="D80" s="8">
        <f t="shared" si="9"/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8">
        <v>0</v>
      </c>
    </row>
    <row r="81" spans="2:16" x14ac:dyDescent="0.3">
      <c r="B81" s="9"/>
      <c r="C81" s="10" t="s">
        <v>83</v>
      </c>
      <c r="D81" s="8">
        <f t="shared" si="9"/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8">
        <v>0</v>
      </c>
    </row>
    <row r="82" spans="2:16" x14ac:dyDescent="0.3">
      <c r="B82" s="9"/>
      <c r="C82" s="10" t="s">
        <v>84</v>
      </c>
      <c r="D82" s="8">
        <f t="shared" si="9"/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0</v>
      </c>
      <c r="P82" s="8">
        <v>0</v>
      </c>
    </row>
    <row r="83" spans="2:16" ht="40.5" x14ac:dyDescent="0.3">
      <c r="B83" s="9"/>
      <c r="C83" s="10" t="s">
        <v>85</v>
      </c>
      <c r="D83" s="8">
        <f t="shared" si="9"/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8">
        <v>0</v>
      </c>
    </row>
  </sheetData>
  <mergeCells count="14">
    <mergeCell ref="B60:C60"/>
    <mergeCell ref="B64:C64"/>
    <mergeCell ref="B72:C72"/>
    <mergeCell ref="B76:C76"/>
    <mergeCell ref="B12:C12"/>
    <mergeCell ref="B20:C20"/>
    <mergeCell ref="B30:C30"/>
    <mergeCell ref="B40:C40"/>
    <mergeCell ref="B50:C50"/>
    <mergeCell ref="B11:C11"/>
    <mergeCell ref="B6:O6"/>
    <mergeCell ref="B3:P3"/>
    <mergeCell ref="B4:P4"/>
    <mergeCell ref="B5:P5"/>
  </mergeCells>
  <printOptions horizontalCentered="1"/>
  <pageMargins left="0.70866141732283472" right="0.70866141732283472" top="0.74803149606299213" bottom="0.74803149606299213" header="0.31496062992125984" footer="0.31496062992125984"/>
  <pageSetup scale="33" orientation="landscape" r:id="rId1"/>
  <ignoredErrors>
    <ignoredError sqref="E20:P20 E30:P30 E40:P40 E50:P50 E60:P60 D64:P64 E72:P72" formulaRange="1"/>
    <ignoredError sqref="D20 D30 D40 D50 D72" formula="1" formulaRange="1"/>
    <ignoredError sqref="D76 D6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Calendario del Presupuesto de 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Isabel Urbina Luna</cp:lastModifiedBy>
  <cp:lastPrinted>2014-03-24T20:12:54Z</cp:lastPrinted>
  <dcterms:created xsi:type="dcterms:W3CDTF">2014-01-23T15:01:32Z</dcterms:created>
  <dcterms:modified xsi:type="dcterms:W3CDTF">2017-07-04T17:01:05Z</dcterms:modified>
</cp:coreProperties>
</file>